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sional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F195" i="1" l="1"/>
  <c r="G24" i="1"/>
  <c r="I195" i="1"/>
  <c r="J196" i="1"/>
  <c r="G196" i="1"/>
  <c r="I196" i="1"/>
  <c r="F196" i="1"/>
  <c r="H196" i="1"/>
</calcChain>
</file>

<file path=xl/sharedStrings.xml><?xml version="1.0" encoding="utf-8"?>
<sst xmlns="http://schemas.openxmlformats.org/spreadsheetml/2006/main" count="241" uniqueCount="60">
  <si>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</si>
  <si>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</si>
  <si>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</si>
  <si>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</si>
  <si>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</si>
  <si>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</si>
  <si>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</si>
  <si>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</si>
  <si>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</si>
  <si>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</si>
  <si>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</si>
  <si>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</si>
  <si>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</si>
  <si>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</si>
  <si>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</si>
  <si>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</si>
  <si>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</si>
  <si>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</si>
  <si>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</si>
  <si>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</si>
  <si>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</si>
  <si>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</si>
  <si>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</si>
  <si>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</si>
  <si>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</si>
  <si>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</si>
  <si>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</si>
  <si>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</si>
  <si>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</si>
  <si>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</si>
  <si>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</si>
  <si>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</si>
  <si>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</si>
  <si>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</si>
  <si>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</si>
  <si>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</si>
  <si>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</si>
  <si>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</si>
  <si>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</si>
  <si>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</si>
  <si>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Сыр порциями</t>
  </si>
  <si>
    <t>Булочка домашняя</t>
  </si>
  <si>
    <t>Сосиски "Особые халяль"</t>
  </si>
  <si>
    <t>Директор</t>
  </si>
  <si>
    <t>Мюсли с молоком</t>
  </si>
  <si>
    <t>Чай с лимоном</t>
  </si>
  <si>
    <t>Яблоко</t>
  </si>
  <si>
    <t>Каша рисовая с изюмом</t>
  </si>
  <si>
    <t>Чай с молоком или сливками</t>
  </si>
  <si>
    <t>МАСЛО СЛИВОЧНОЕ (ПОРЦИЯМИ)</t>
  </si>
  <si>
    <t>Омлет с морковью</t>
  </si>
  <si>
    <t>Рис припущенный</t>
  </si>
  <si>
    <t>Каша гречневая</t>
  </si>
  <si>
    <t>Греча отварная</t>
  </si>
  <si>
    <t>Соус красный основной</t>
  </si>
  <si>
    <t>Суп  молочный с макаронными изделиями</t>
  </si>
  <si>
    <t>Каша жидкая молочная из манной крупы</t>
  </si>
  <si>
    <t>Картофельное пюре</t>
  </si>
  <si>
    <t>ГБОУ "Центр образования г. Гудермес"</t>
  </si>
  <si>
    <t>Эскиев Б.В.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</si>
</sst>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58</v>
      </c>
      <c r="D1" s="52"/>
      <c r="E1" s="52"/>
      <c r="F1" s="12" t="s">
        <v>16</v>
      </c>
      <c r="G1" s="2" t="s">
        <v>17</v>
      </c>
      <c r="H1" s="53" t="s">
        <v>43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59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>
        <v>81.25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>
        <v>878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41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>
        <v>274</v>
      </c>
      <c r="L11" s="43"/>
    </row>
    <row r="12" spans="1:12" ht="15" x14ac:dyDescent="0.25">
      <c r="A12" s="23"/>
      <c r="B12" s="15"/>
      <c r="C12" s="11"/>
      <c r="D12" s="6"/>
      <c r="E12" s="42" t="s">
        <v>40</v>
      </c>
      <c r="F12" s="43">
        <v>30</v>
      </c>
      <c r="G12" s="43">
        <v>6.96</v>
      </c>
      <c r="H12" s="43">
        <v>8.8800000000000008</v>
      </c>
      <c r="I12" s="43">
        <v>0</v>
      </c>
      <c r="J12" s="43">
        <v>107.76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81.25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>
        <v>81.25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>
        <v>878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49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741.45999999999992</v>
      </c>
      <c r="K43" s="32"/>
      <c r="L43" s="32">
        <f t="shared" si="17"/>
        <v>81.25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>
        <v>81.25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>
        <v>878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46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41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>
        <v>274</v>
      </c>
      <c r="L49" s="43"/>
    </row>
    <row r="50" spans="1:12" ht="15" x14ac:dyDescent="0.25">
      <c r="A50" s="23"/>
      <c r="B50" s="15"/>
      <c r="C50" s="11"/>
      <c r="D50" s="6"/>
      <c r="E50" s="42" t="s">
        <v>49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17.249999999999996</v>
      </c>
      <c r="H51" s="19">
        <f>SUM(H44:H50)</f>
        <v>26.46</v>
      </c>
      <c r="I51" s="19">
        <f>SUM(I44:I50)</f>
        <v>96.659999999999982</v>
      </c>
      <c r="J51" s="19">
        <f>SUM(J44:J50)</f>
        <v>694.71999999999991</v>
      </c>
      <c r="K51" s="25"/>
      <c r="L51" s="19">
        <f t="shared" ref="L51" si="18">SUM(L44:L50)</f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:L61" si="22">SUM(J52:J60)</f>
        <v>0</v>
      </c>
      <c r="K61" s="25"/>
      <c r="L61" s="19">
        <f t="shared" si="22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3">G51+G61</f>
        <v>17.249999999999996</v>
      </c>
      <c r="H62" s="32">
        <f t="shared" ref="H62" si="24">H51+H61</f>
        <v>26.46</v>
      </c>
      <c r="I62" s="32">
        <f t="shared" ref="I62" si="25">I51+I61</f>
        <v>96.659999999999982</v>
      </c>
      <c r="J62" s="32">
        <f t="shared" ref="J62:L62" si="26">J51+J61</f>
        <v>694.71999999999991</v>
      </c>
      <c r="K62" s="32"/>
      <c r="L62" s="32">
        <f t="shared" si="26"/>
        <v>81.25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>
        <v>81.25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>
        <v>878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40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42</v>
      </c>
      <c r="F69" s="43">
        <v>100</v>
      </c>
      <c r="G69" s="43">
        <v>9.5</v>
      </c>
      <c r="H69" s="43">
        <v>13.5</v>
      </c>
      <c r="I69" s="43">
        <v>2.74</v>
      </c>
      <c r="J69" s="43">
        <v>170.46</v>
      </c>
      <c r="K69" s="44">
        <v>405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7">SUM(G63:G69)</f>
        <v>30.72</v>
      </c>
      <c r="H70" s="19">
        <f t="shared" ref="H70" si="28">SUM(H63:H69)</f>
        <v>30.46</v>
      </c>
      <c r="I70" s="19">
        <f t="shared" ref="I70" si="29">SUM(I63:I69)</f>
        <v>115.82000000000001</v>
      </c>
      <c r="J70" s="19">
        <f t="shared" ref="J70:L70" si="30">SUM(J63:J69)</f>
        <v>802.82999999999993</v>
      </c>
      <c r="K70" s="25"/>
      <c r="L70" s="19">
        <f t="shared" si="30"/>
        <v>81.25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:L80" si="34">SUM(J71:J79)</f>
        <v>0</v>
      </c>
      <c r="K80" s="25"/>
      <c r="L80" s="19">
        <f t="shared" si="34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630</v>
      </c>
      <c r="G81" s="32">
        <f t="shared" ref="G81" si="35">G70+G80</f>
        <v>30.72</v>
      </c>
      <c r="H81" s="32">
        <f t="shared" ref="H81" si="36">H70+H80</f>
        <v>30.46</v>
      </c>
      <c r="I81" s="32">
        <f t="shared" ref="I81" si="37">I70+I80</f>
        <v>115.82000000000001</v>
      </c>
      <c r="J81" s="32">
        <f t="shared" ref="J81:L81" si="38">J70+J80</f>
        <v>802.82999999999993</v>
      </c>
      <c r="K81" s="32"/>
      <c r="L81" s="32">
        <f t="shared" si="38"/>
        <v>81.25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>
        <v>81.25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>
        <v>878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9">SUM(G82:G88)</f>
        <v>16.7</v>
      </c>
      <c r="H89" s="19">
        <f t="shared" ref="H89" si="40">SUM(H82:H88)</f>
        <v>30.74</v>
      </c>
      <c r="I89" s="19">
        <f t="shared" ref="I89" si="41">SUM(I82:I88)</f>
        <v>102.16000000000001</v>
      </c>
      <c r="J89" s="19">
        <f t="shared" ref="J89:L89" si="42">SUM(J82:J88)</f>
        <v>753.04</v>
      </c>
      <c r="K89" s="25"/>
      <c r="L89" s="19">
        <f t="shared" si="42"/>
        <v>81.25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:L99" si="46">SUM(J90:J98)</f>
        <v>0</v>
      </c>
      <c r="K99" s="25"/>
      <c r="L99" s="19">
        <f t="shared" si="46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605</v>
      </c>
      <c r="G100" s="32">
        <f t="shared" ref="G100" si="47">G89+G99</f>
        <v>16.7</v>
      </c>
      <c r="H100" s="32">
        <f t="shared" ref="H100" si="48">H89+H99</f>
        <v>30.74</v>
      </c>
      <c r="I100" s="32">
        <f t="shared" ref="I100" si="49">I89+I99</f>
        <v>102.16000000000001</v>
      </c>
      <c r="J100" s="32">
        <f t="shared" ref="J100:L100" si="50">J89+J99</f>
        <v>753.04</v>
      </c>
      <c r="K100" s="32"/>
      <c r="L100" s="32">
        <f t="shared" si="50"/>
        <v>81.25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>
        <v>81.25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80</v>
      </c>
      <c r="G104" s="43">
        <v>5.92</v>
      </c>
      <c r="H104" s="43">
        <v>0.75</v>
      </c>
      <c r="I104" s="43">
        <v>36.22</v>
      </c>
      <c r="J104" s="43">
        <v>176.25</v>
      </c>
      <c r="K104" s="44">
        <v>878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42" t="s">
        <v>54</v>
      </c>
      <c r="F107" s="43">
        <v>50</v>
      </c>
      <c r="G107" s="43">
        <v>1</v>
      </c>
      <c r="H107" s="43">
        <v>1.3</v>
      </c>
      <c r="I107" s="43">
        <v>3.09</v>
      </c>
      <c r="J107" s="43">
        <v>28.06</v>
      </c>
      <c r="K107" s="44">
        <v>422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16.7</v>
      </c>
      <c r="H108" s="19">
        <f t="shared" si="51"/>
        <v>24.639999999999997</v>
      </c>
      <c r="I108" s="19">
        <f t="shared" si="51"/>
        <v>87.710000000000008</v>
      </c>
      <c r="J108" s="19">
        <f t="shared" si="51"/>
        <v>635.6099999999999</v>
      </c>
      <c r="K108" s="25"/>
      <c r="L108" s="19">
        <f t="shared" ref="L108" si="52">SUM(L101:L107)</f>
        <v>81.25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3">SUM(G109:G117)</f>
        <v>0</v>
      </c>
      <c r="H118" s="19">
        <f t="shared" si="53"/>
        <v>0</v>
      </c>
      <c r="I118" s="19">
        <f t="shared" si="53"/>
        <v>0</v>
      </c>
      <c r="J118" s="19">
        <f t="shared" si="53"/>
        <v>0</v>
      </c>
      <c r="K118" s="25"/>
      <c r="L118" s="19">
        <f t="shared" ref="L118" si="54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5">G108+G118</f>
        <v>16.7</v>
      </c>
      <c r="H119" s="32">
        <f t="shared" ref="H119" si="56">H108+H118</f>
        <v>24.639999999999997</v>
      </c>
      <c r="I119" s="32">
        <f t="shared" ref="I119" si="57">I108+I118</f>
        <v>87.710000000000008</v>
      </c>
      <c r="J119" s="32">
        <f t="shared" ref="J119:L119" si="58">J108+J118</f>
        <v>635.6099999999999</v>
      </c>
      <c r="K119" s="32"/>
      <c r="L119" s="32">
        <f t="shared" si="58"/>
        <v>81.25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>
        <v>81.25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>
        <v>878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46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>
        <v>274</v>
      </c>
      <c r="L125" s="43"/>
    </row>
    <row r="126" spans="1:12" ht="15" x14ac:dyDescent="0.25">
      <c r="A126" s="14"/>
      <c r="B126" s="15"/>
      <c r="C126" s="11"/>
      <c r="D126" s="6"/>
      <c r="E126" s="42" t="s">
        <v>49</v>
      </c>
      <c r="F126" s="43">
        <v>20</v>
      </c>
      <c r="G126" s="43">
        <v>0.16</v>
      </c>
      <c r="H126" s="43">
        <v>16.399999999999999</v>
      </c>
      <c r="I126" s="43">
        <v>0.26</v>
      </c>
      <c r="J126" s="43">
        <v>149.28</v>
      </c>
      <c r="K126" s="44">
        <v>14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9">SUM(G120:G126)</f>
        <v>17.68</v>
      </c>
      <c r="H127" s="19">
        <f t="shared" si="59"/>
        <v>29.5</v>
      </c>
      <c r="I127" s="19">
        <f t="shared" si="59"/>
        <v>115.53999999999999</v>
      </c>
      <c r="J127" s="19">
        <f t="shared" si="59"/>
        <v>799.31999999999994</v>
      </c>
      <c r="K127" s="25"/>
      <c r="L127" s="19">
        <f t="shared" ref="L127" si="60">SUM(L120:L126)</f>
        <v>81.25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655</v>
      </c>
      <c r="G138" s="32">
        <f t="shared" ref="G138" si="63">G127+G137</f>
        <v>17.68</v>
      </c>
      <c r="H138" s="32">
        <f t="shared" ref="H138" si="64">H127+H137</f>
        <v>29.5</v>
      </c>
      <c r="I138" s="32">
        <f t="shared" ref="I138" si="65">I127+I137</f>
        <v>115.53999999999999</v>
      </c>
      <c r="J138" s="32">
        <f t="shared" ref="J138:L138" si="66">J127+J137</f>
        <v>799.31999999999994</v>
      </c>
      <c r="K138" s="32"/>
      <c r="L138" s="32">
        <f t="shared" si="66"/>
        <v>81.25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44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>
        <v>81.25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>
        <v>878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46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 t="s">
        <v>49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7">SUM(G139:G145)</f>
        <v>16.900000000000002</v>
      </c>
      <c r="H146" s="19">
        <f t="shared" si="67"/>
        <v>23.5</v>
      </c>
      <c r="I146" s="19">
        <f t="shared" si="67"/>
        <v>105.57000000000001</v>
      </c>
      <c r="J146" s="19">
        <f t="shared" si="67"/>
        <v>643.91</v>
      </c>
      <c r="K146" s="25"/>
      <c r="L146" s="19">
        <f t="shared" ref="L146" si="68">SUM(L139:L145)</f>
        <v>81.25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9">SUM(G147:G155)</f>
        <v>0</v>
      </c>
      <c r="H156" s="19">
        <f t="shared" si="69"/>
        <v>0</v>
      </c>
      <c r="I156" s="19">
        <f t="shared" si="69"/>
        <v>0</v>
      </c>
      <c r="J156" s="19">
        <f t="shared" si="69"/>
        <v>0</v>
      </c>
      <c r="K156" s="25"/>
      <c r="L156" s="19">
        <f t="shared" ref="L156" si="70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555</v>
      </c>
      <c r="G157" s="32">
        <f t="shared" ref="G157" si="71">G146+G156</f>
        <v>16.900000000000002</v>
      </c>
      <c r="H157" s="32">
        <f t="shared" ref="H157" si="72">H146+H156</f>
        <v>23.5</v>
      </c>
      <c r="I157" s="32">
        <f t="shared" ref="I157" si="73">I146+I156</f>
        <v>105.57000000000001</v>
      </c>
      <c r="J157" s="32">
        <f t="shared" ref="J157:L157" si="74">J146+J156</f>
        <v>643.91</v>
      </c>
      <c r="K157" s="32"/>
      <c r="L157" s="32">
        <f t="shared" si="74"/>
        <v>81.25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>
        <v>81.25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>
        <v>878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 t="s">
        <v>49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5">SUM(G158:G164)</f>
        <v>17.100000000000001</v>
      </c>
      <c r="H165" s="19">
        <f t="shared" si="75"/>
        <v>22.72</v>
      </c>
      <c r="I165" s="19">
        <f t="shared" si="75"/>
        <v>127.67999999999999</v>
      </c>
      <c r="J165" s="19">
        <f t="shared" si="75"/>
        <v>726.13</v>
      </c>
      <c r="K165" s="25"/>
      <c r="L165" s="19">
        <f t="shared" ref="L165" si="76">SUM(L158:L164)</f>
        <v>81.25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7">SUM(G166:G174)</f>
        <v>0</v>
      </c>
      <c r="H175" s="19">
        <f t="shared" si="77"/>
        <v>0</v>
      </c>
      <c r="I175" s="19">
        <f t="shared" si="77"/>
        <v>0</v>
      </c>
      <c r="J175" s="19">
        <f t="shared" si="77"/>
        <v>0</v>
      </c>
      <c r="K175" s="25"/>
      <c r="L175" s="19">
        <f t="shared" ref="L175" si="78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630</v>
      </c>
      <c r="G176" s="32">
        <f t="shared" ref="G176" si="79">G165+G175</f>
        <v>17.100000000000001</v>
      </c>
      <c r="H176" s="32">
        <f t="shared" ref="H176" si="80">H165+H175</f>
        <v>22.72</v>
      </c>
      <c r="I176" s="32">
        <f t="shared" ref="I176" si="81">I165+I175</f>
        <v>127.67999999999999</v>
      </c>
      <c r="J176" s="32">
        <f t="shared" ref="J176:L176" si="82">J165+J175</f>
        <v>726.13</v>
      </c>
      <c r="K176" s="32"/>
      <c r="L176" s="32">
        <f t="shared" si="82"/>
        <v>81.25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>
        <v>81.25</v>
      </c>
    </row>
    <row r="178" spans="1:12" ht="15" x14ac:dyDescent="0.25">
      <c r="A178" s="23"/>
      <c r="B178" s="15"/>
      <c r="C178" s="11"/>
      <c r="D178" s="6"/>
      <c r="E178" s="42" t="s">
        <v>41</v>
      </c>
      <c r="F178" s="43">
        <v>60</v>
      </c>
      <c r="G178" s="43">
        <v>4.2</v>
      </c>
      <c r="H178" s="43">
        <v>6.7</v>
      </c>
      <c r="I178" s="43">
        <v>27.8</v>
      </c>
      <c r="J178" s="43">
        <v>188.3</v>
      </c>
      <c r="K178" s="44">
        <v>274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>
        <v>878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49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 t="s">
        <v>42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>
        <v>405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3">SUM(G177:G183)</f>
        <v>25.83</v>
      </c>
      <c r="H184" s="19">
        <f t="shared" si="83"/>
        <v>43.699999999999996</v>
      </c>
      <c r="I184" s="19">
        <f t="shared" si="83"/>
        <v>97.289999999999992</v>
      </c>
      <c r="J184" s="19">
        <f t="shared" si="83"/>
        <v>828.31000000000006</v>
      </c>
      <c r="K184" s="25"/>
      <c r="L184" s="19">
        <f t="shared" ref="L184" si="84">SUM(L177:L183)</f>
        <v>81.25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5">SUM(G185:G193)</f>
        <v>0</v>
      </c>
      <c r="H194" s="19">
        <f t="shared" si="85"/>
        <v>0</v>
      </c>
      <c r="I194" s="19">
        <f t="shared" si="85"/>
        <v>0</v>
      </c>
      <c r="J194" s="19">
        <f t="shared" si="85"/>
        <v>0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630</v>
      </c>
      <c r="G195" s="32">
        <f t="shared" ref="G195" si="87">G184+G194</f>
        <v>25.83</v>
      </c>
      <c r="H195" s="32">
        <f t="shared" ref="H195" si="88">H184+H194</f>
        <v>43.699999999999996</v>
      </c>
      <c r="I195" s="32">
        <f t="shared" ref="I195" si="89">I184+I194</f>
        <v>97.289999999999992</v>
      </c>
      <c r="J195" s="32">
        <f t="shared" ref="J195:L195" si="90">J184+J194</f>
        <v>828.31000000000006</v>
      </c>
      <c r="K195" s="32"/>
      <c r="L195" s="32">
        <f t="shared" si="90"/>
        <v>81.25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592.5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1"/>
        <v>27.607999999999997</v>
      </c>
      <c r="I196" s="34">
        <f t="shared" si="91"/>
        <v>110.27799999999999</v>
      </c>
      <c r="J196" s="34">
        <f t="shared" si="91"/>
        <v>741.60199999999998</v>
      </c>
      <c r="K196" s="34"/>
      <c r="L196" s="34">
        <v>812.5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2022-05-16T14:23:56Z</dcterms:created>
  <dcterms:modified xsi:type="dcterms:W3CDTF">2024-02-01T13:04:37Z</dcterms:modified>
  <cp:contentStatus/>
</cp:coreProperties>
</file>